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6 Estado Analítico Analítico del Activo\"/>
    </mc:Choice>
  </mc:AlternateContent>
  <bookViews>
    <workbookView xWindow="0" yWindow="0" windowWidth="24000" windowHeight="9345"/>
  </bookViews>
  <sheets>
    <sheet name="EAA_4to_2016" sheetId="2" r:id="rId1"/>
  </sheets>
  <calcPr calcId="162913"/>
</workbook>
</file>

<file path=xl/calcChain.xml><?xml version="1.0" encoding="utf-8"?>
<calcChain xmlns="http://schemas.openxmlformats.org/spreadsheetml/2006/main">
  <c r="C18" i="2" l="1"/>
  <c r="F24" i="2"/>
  <c r="G24" i="2" s="1"/>
  <c r="F23" i="2"/>
  <c r="G23" i="2" s="1"/>
  <c r="F22" i="2"/>
  <c r="G22" i="2" s="1"/>
  <c r="F21" i="2"/>
  <c r="F16" i="2"/>
  <c r="G16" i="2" s="1"/>
  <c r="F11" i="2"/>
  <c r="F10" i="2"/>
  <c r="G10" i="2" s="1"/>
  <c r="F18" i="2" l="1"/>
  <c r="E18" i="2"/>
  <c r="E7" i="2" s="1"/>
  <c r="D18" i="2"/>
  <c r="G21" i="2"/>
  <c r="E9" i="2"/>
  <c r="D9" i="2"/>
  <c r="C9" i="2"/>
  <c r="G11" i="2"/>
  <c r="F9" i="2" l="1"/>
  <c r="G9" i="2" s="1"/>
  <c r="D7" i="2"/>
  <c r="C7" i="2"/>
  <c r="G18" i="2"/>
  <c r="G7" i="2" l="1"/>
  <c r="F7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<sst xmlns="http://schemas.openxmlformats.org/spreadsheetml/2006/main" count="31" uniqueCount="31">
  <si>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</si>
  <si>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</si>
  <si>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</si>
  <si>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</si>
  <si>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</si>
  <si>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</si>
  <si>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</si>
  <si>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</si>
  <si>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</si>
  <si>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</si>
  <si>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</si>
  <si>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</si>
  <si>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</si>
  <si>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</si>
  <si>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</si>
  <si>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</si>
  <si>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</si>
  <si>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</si>
  <si>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</si>
  <si>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</si>
  <si>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</si>
  <si>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</si>
  <si>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</si>
  <si>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</si>
  <si>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</si>
  <si>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</si>
  <si>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</si>
  <si>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 xml:space="preserve">Saldo Inicial </t>
  </si>
  <si>
    <t xml:space="preserve">Cargos del Periodo </t>
  </si>
  <si>
    <t xml:space="preserve">Abonos del Periodo </t>
  </si>
  <si>
    <t>Del 01 de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</si>
</sst>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;_-* &quot;-&quot;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6" fontId="6" fillId="5" borderId="11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Normal="100" zoomScaleSheetLayoutView="100" workbookViewId="0">
      <selection activeCell="F5" sqref="F5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21" t="s">
        <v>17</v>
      </c>
      <c r="B1" s="22"/>
      <c r="C1" s="22"/>
      <c r="D1" s="22"/>
      <c r="E1" s="22"/>
      <c r="F1" s="22"/>
      <c r="G1" s="23"/>
    </row>
    <row r="2" spans="1:7" ht="15.75" x14ac:dyDescent="0.25">
      <c r="A2" s="24" t="s">
        <v>0</v>
      </c>
      <c r="B2" s="25"/>
      <c r="C2" s="25"/>
      <c r="D2" s="25"/>
      <c r="E2" s="25"/>
      <c r="F2" s="25"/>
      <c r="G2" s="26"/>
    </row>
    <row r="3" spans="1:7" ht="16.5" thickBot="1" x14ac:dyDescent="0.3">
      <c r="A3" s="27" t="s">
        <v>30</v>
      </c>
      <c r="B3" s="28"/>
      <c r="C3" s="28"/>
      <c r="D3" s="28"/>
      <c r="E3" s="28"/>
      <c r="F3" s="28"/>
      <c r="G3" s="29"/>
    </row>
    <row r="4" spans="1:7" ht="25.5" x14ac:dyDescent="0.25">
      <c r="A4" s="30" t="s">
        <v>1</v>
      </c>
      <c r="B4" s="31"/>
      <c r="C4" s="15" t="s">
        <v>27</v>
      </c>
      <c r="D4" s="15" t="s">
        <v>28</v>
      </c>
      <c r="E4" s="15" t="s">
        <v>29</v>
      </c>
      <c r="F4" s="1" t="s">
        <v>2</v>
      </c>
      <c r="G4" s="1" t="s">
        <v>3</v>
      </c>
    </row>
    <row r="5" spans="1:7" ht="15.75" thickBot="1" x14ac:dyDescent="0.3">
      <c r="A5" s="32"/>
      <c r="B5" s="33"/>
      <c r="C5" s="16">
        <v>1</v>
      </c>
      <c r="D5" s="16">
        <v>2</v>
      </c>
      <c r="E5" s="16">
        <v>3</v>
      </c>
      <c r="F5" s="2" t="s">
        <v>18</v>
      </c>
      <c r="G5" s="2" t="s">
        <v>19</v>
      </c>
    </row>
    <row r="6" spans="1:7" x14ac:dyDescent="0.25">
      <c r="A6" s="17"/>
      <c r="B6" s="18"/>
      <c r="C6" s="3"/>
      <c r="D6" s="3"/>
      <c r="E6" s="3"/>
      <c r="F6" s="3"/>
      <c r="G6" s="3"/>
    </row>
    <row r="7" spans="1:7" x14ac:dyDescent="0.25">
      <c r="A7" s="19" t="s">
        <v>20</v>
      </c>
      <c r="B7" s="20"/>
      <c r="C7" s="4">
        <f>+C9+C18</f>
        <v>114072874</v>
      </c>
      <c r="D7" s="4">
        <f>+D9+D18</f>
        <v>267896925</v>
      </c>
      <c r="E7" s="4">
        <f>+E9+E18</f>
        <v>279539056</v>
      </c>
      <c r="F7" s="4">
        <f>+F9+F18</f>
        <v>102430743</v>
      </c>
      <c r="G7" s="14">
        <f>+G9+G18</f>
        <v>-11642131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f>+C10+C11+C12+C13+C14+C15+C16</f>
        <v>29600890</v>
      </c>
      <c r="D9" s="4">
        <f>+D10+D11+D12+D13+D14+D15+D16</f>
        <v>255342031</v>
      </c>
      <c r="E9" s="4">
        <f>+E10+E11+E12+E13+E14+E15+E16</f>
        <v>268983921</v>
      </c>
      <c r="F9" s="4">
        <f>+C9+D9-E9</f>
        <v>15959000</v>
      </c>
      <c r="G9" s="14">
        <f>+F9-C9</f>
        <v>-13641890</v>
      </c>
    </row>
    <row r="10" spans="1:7" x14ac:dyDescent="0.25">
      <c r="A10" s="7"/>
      <c r="B10" s="3" t="s">
        <v>5</v>
      </c>
      <c r="C10" s="8">
        <v>20365988</v>
      </c>
      <c r="D10" s="8">
        <v>159063363</v>
      </c>
      <c r="E10" s="8">
        <v>167515458</v>
      </c>
      <c r="F10" s="8">
        <f>+C10+D10-E10</f>
        <v>11913893</v>
      </c>
      <c r="G10" s="10">
        <f>+F10-C10</f>
        <v>-8452095</v>
      </c>
    </row>
    <row r="11" spans="1:7" x14ac:dyDescent="0.25">
      <c r="A11" s="7"/>
      <c r="B11" s="3" t="s">
        <v>6</v>
      </c>
      <c r="C11" s="8">
        <v>9137375</v>
      </c>
      <c r="D11" s="8">
        <v>95672004</v>
      </c>
      <c r="E11" s="8">
        <v>101048059</v>
      </c>
      <c r="F11" s="8">
        <f>+C11+D11-E11</f>
        <v>3761320</v>
      </c>
      <c r="G11" s="10">
        <f>+F11-C11</f>
        <v>-5376055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22</v>
      </c>
      <c r="C16" s="8">
        <v>97527</v>
      </c>
      <c r="D16" s="8">
        <v>606664</v>
      </c>
      <c r="E16" s="8">
        <v>420404</v>
      </c>
      <c r="F16" s="8">
        <f>+C16+D16-E16</f>
        <v>283787</v>
      </c>
      <c r="G16" s="8">
        <f>+F16-C16</f>
        <v>186260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f>+C19+C20+C21+C22+C23+C24+C25+C26+C27</f>
        <v>84471984</v>
      </c>
      <c r="D18" s="4">
        <f>+D19+D20+D21+D22+D23+D24+D25+D26+D27</f>
        <v>12554894</v>
      </c>
      <c r="E18" s="4">
        <f>+E19+E20+E21+E22+E23+E24+E25+E26+E27</f>
        <v>10555135</v>
      </c>
      <c r="F18" s="4">
        <f>+F19+F20+F21+F22+F23+F24+F25</f>
        <v>86471743</v>
      </c>
      <c r="G18" s="14">
        <f>+G19+G20+G21+G22+G23+G24+G25+G26</f>
        <v>1999759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25">
      <c r="A21" s="7"/>
      <c r="B21" s="3" t="s">
        <v>23</v>
      </c>
      <c r="C21" s="8">
        <v>77137659</v>
      </c>
      <c r="D21" s="9">
        <v>25463</v>
      </c>
      <c r="E21" s="9">
        <v>0</v>
      </c>
      <c r="F21" s="8">
        <f>+C21+D21-E21</f>
        <v>77163122</v>
      </c>
      <c r="G21" s="9">
        <f>+F21-C21</f>
        <v>25463</v>
      </c>
    </row>
    <row r="22" spans="1:7" x14ac:dyDescent="0.25">
      <c r="A22" s="7"/>
      <c r="B22" s="3" t="s">
        <v>24</v>
      </c>
      <c r="C22" s="8">
        <v>75280637</v>
      </c>
      <c r="D22" s="8">
        <v>11882078</v>
      </c>
      <c r="E22" s="8">
        <v>901081</v>
      </c>
      <c r="F22" s="8">
        <f>+C22+D22-E22</f>
        <v>86261634</v>
      </c>
      <c r="G22" s="8">
        <f>+F22-C22</f>
        <v>10980997</v>
      </c>
    </row>
    <row r="23" spans="1:7" x14ac:dyDescent="0.25">
      <c r="A23" s="7"/>
      <c r="B23" s="3" t="s">
        <v>13</v>
      </c>
      <c r="C23" s="8">
        <v>1981026</v>
      </c>
      <c r="D23" s="8">
        <v>226949</v>
      </c>
      <c r="E23" s="8">
        <v>191365</v>
      </c>
      <c r="F23" s="8">
        <f>+C23+D23-E23</f>
        <v>2016610</v>
      </c>
      <c r="G23" s="8">
        <f>+F23-C23</f>
        <v>35584</v>
      </c>
    </row>
    <row r="24" spans="1:7" ht="15" customHeight="1" x14ac:dyDescent="0.25">
      <c r="A24" s="7"/>
      <c r="B24" s="3" t="s">
        <v>25</v>
      </c>
      <c r="C24" s="10">
        <v>-69927338</v>
      </c>
      <c r="D24" s="8">
        <v>420404</v>
      </c>
      <c r="E24" s="8">
        <v>9462689</v>
      </c>
      <c r="F24" s="10">
        <f>+C24+D24-E24</f>
        <v>-78969623</v>
      </c>
      <c r="G24" s="10">
        <f>+F24-C24</f>
        <v>-9042285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6">
    <mergeCell ref="A6:B6"/>
    <mergeCell ref="A7:B7"/>
    <mergeCell ref="A1:G1"/>
    <mergeCell ref="A2:G2"/>
    <mergeCell ref="A3:G3"/>
    <mergeCell ref="A4:B5"/>
  </mergeCells>
  <pageMargins left="0.70866141732283472" right="0.70866141732283472" top="0.74803149606299213" bottom="0.74803149606299213" header="0.31496062992125984" footer="0.31496062992125984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2018-06-15T17:49:01Z</cp:lastPrinted>
  <dcterms:created xsi:type="dcterms:W3CDTF">2018-02-01T16:53:23Z</dcterms:created>
  <dcterms:modified xsi:type="dcterms:W3CDTF">2018-06-15T17:49:05Z</dcterms:modified>
</cp:coreProperties>
</file>